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L184"/>
  <c r="L195" s="1"/>
  <c r="J184"/>
  <c r="J195" s="1"/>
  <c r="I184"/>
  <c r="I195" s="1"/>
  <c r="H184"/>
  <c r="H195" s="1"/>
  <c r="G184"/>
  <c r="F184"/>
  <c r="F195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L51"/>
  <c r="J51"/>
  <c r="I51"/>
  <c r="H51"/>
  <c r="G51"/>
  <c r="F51"/>
  <c r="G195" l="1"/>
  <c r="B176" l="1"/>
  <c r="A176"/>
  <c r="L175"/>
  <c r="J175"/>
  <c r="I175"/>
  <c r="H175"/>
  <c r="G175"/>
  <c r="F175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76" l="1"/>
  <c r="H176"/>
  <c r="G176"/>
  <c r="G24"/>
  <c r="L196"/>
  <c r="J196"/>
  <c r="I196"/>
  <c r="F196"/>
  <c r="H196" l="1"/>
  <c r="G196"/>
</calcChain>
</file>

<file path=xl/sharedStrings.xml><?xml version="1.0" encoding="utf-8"?>
<sst xmlns="http://schemas.openxmlformats.org/spreadsheetml/2006/main" count="229" uniqueCount="65">
  <si>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</si>
  <si>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</si>
  <si>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</si>
  <si>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</si>
  <si>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</si>
  <si>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</si>
  <si>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</si>
  <si>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</si>
  <si>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</si>
  <si>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</si>
  <si>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</si>
  <si>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</si>
  <si>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</si>
  <si>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</si>
  <si>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</si>
  <si>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</si>
  <si>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</si>
  <si>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</si>
  <si>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</si>
  <si>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</si>
  <si>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</si>
  <si>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</si>
  <si>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</si>
  <si>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</si>
  <si>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</si>
  <si>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</si>
  <si>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</si>
  <si>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</si>
  <si>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</si>
  <si>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</si>
  <si>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</si>
  <si>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</si>
  <si>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</si>
  <si>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</si>
  <si>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</si>
  <si>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</si>
  <si>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</si>
  <si>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</si>
  <si>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</si>
  <si>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яблоки</t>
  </si>
  <si>
    <t>Директор</t>
  </si>
  <si>
    <t>Тажиев А.С.</t>
  </si>
  <si>
    <t>Плов с мясом</t>
  </si>
  <si>
    <t>сладкое</t>
  </si>
  <si>
    <t>компот из сухофруктов</t>
  </si>
  <si>
    <t>хлеб пшеничное в/с</t>
  </si>
  <si>
    <t>яблоко</t>
  </si>
  <si>
    <t>Жаркое по домашнему</t>
  </si>
  <si>
    <t>компот</t>
  </si>
  <si>
    <t>хлеб в/с</t>
  </si>
  <si>
    <t>мясные котлеты с картофельным пюре</t>
  </si>
  <si>
    <t>Каша рисовая</t>
  </si>
  <si>
    <t>хлеб в/с с сыром</t>
  </si>
  <si>
    <t>пряник</t>
  </si>
  <si>
    <t>апельсин</t>
  </si>
  <si>
    <t>бутерброд</t>
  </si>
  <si>
    <t>кондит.изд.</t>
  </si>
  <si>
    <t>ежики мясные с тушеной капустой</t>
  </si>
  <si>
    <t xml:space="preserve">макароны с сосисками </t>
  </si>
  <si>
    <t>курица с картофельной пюре</t>
  </si>
  <si>
    <t>хлеб пшеничный в/с</t>
  </si>
  <si>
    <t>Бефстроганов с гречневой крупой</t>
  </si>
  <si>
    <t>гуляш с макаронными изделиями</t>
  </si>
  <si>
    <t>Куры со сложным гарниром</t>
  </si>
  <si>
    <t>МКОУ "Султановская ООШ имени Намазбаева Байбулата"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</si>
</sst>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3F3F3F"/>
      <name val="Calibri"/>
      <family val="2"/>
      <charset val="204"/>
    </font>
    <font>
      <sz val="11"/>
      <color rgb="FF3F3F3F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5" borderId="22" applyNumberFormat="0" applyAlignment="0" applyProtection="0"/>
    <xf numFmtId="0" fontId="14" fillId="7" borderId="22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12" fillId="4" borderId="2" xfId="0" applyFont="1" applyFill="1" applyBorder="1"/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2" xfId="0" applyFont="1" applyBorder="1"/>
    <xf numFmtId="0" fontId="0" fillId="6" borderId="2" xfId="0" applyFont="1" applyFill="1" applyBorder="1" applyProtection="1">
      <protection locked="0"/>
    </xf>
    <xf numFmtId="0" fontId="15" fillId="8" borderId="22" xfId="2" applyFont="1" applyFill="1" applyAlignment="1" applyProtection="1"/>
    <xf numFmtId="0" fontId="15" fillId="8" borderId="22" xfId="2" applyFont="1" applyFill="1" applyAlignment="1" applyProtection="1">
      <alignment horizontal="right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16" fillId="4" borderId="22" xfId="1" applyFont="1" applyFill="1"/>
    <xf numFmtId="0" fontId="16" fillId="4" borderId="22" xfId="1" applyFont="1" applyFill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5" fillId="8" borderId="23" xfId="2" applyFont="1" applyFill="1" applyBorder="1" applyAlignment="1" applyProtection="1"/>
    <xf numFmtId="0" fontId="0" fillId="6" borderId="3" xfId="0" applyFont="1" applyFill="1" applyBorder="1" applyProtection="1">
      <protection locked="0"/>
    </xf>
    <xf numFmtId="0" fontId="0" fillId="8" borderId="1" xfId="0" applyFont="1" applyFill="1" applyBorder="1" applyAlignment="1" applyProtection="1">
      <alignment wrapText="1"/>
      <protection locked="0"/>
    </xf>
    <xf numFmtId="0" fontId="0" fillId="8" borderId="2" xfId="0" applyFont="1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9" borderId="1" xfId="0" applyFont="1" applyFill="1" applyBorder="1"/>
    <xf numFmtId="0" fontId="0" fillId="9" borderId="2" xfId="0" applyFont="1" applyFill="1" applyBorder="1"/>
    <xf numFmtId="0" fontId="0" fillId="10" borderId="2" xfId="0" applyFont="1" applyFill="1" applyBorder="1" applyProtection="1">
      <protection locked="0"/>
    </xf>
  </cellXfs>
  <cellStyles count="3">
    <cellStyle name="Excel Built-in Output" xfId="2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85546875" style="2" customWidth="1"/>
    <col min="13" max="14" width="9.140625" style="2"/>
    <col min="15" max="15" width="32.85546875" style="2" customWidth="1"/>
    <col min="16" max="16384" width="9.140625" style="2"/>
  </cols>
  <sheetData>
    <row r="1" spans="1:12" ht="15">
      <c r="A1" s="1" t="s">
        <v>7</v>
      </c>
      <c r="C1" s="73" t="s">
        <v>64</v>
      </c>
      <c r="D1" s="74"/>
      <c r="E1" s="75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76" t="s">
        <v>21</v>
      </c>
      <c r="E6" s="56" t="s">
        <v>42</v>
      </c>
      <c r="F6" s="56">
        <v>250</v>
      </c>
      <c r="G6" s="56">
        <v>16.399999999999999</v>
      </c>
      <c r="H6" s="56">
        <v>17.72</v>
      </c>
      <c r="I6" s="56">
        <v>25.69</v>
      </c>
      <c r="J6" s="56">
        <v>313.5</v>
      </c>
      <c r="K6" s="58">
        <v>291</v>
      </c>
      <c r="L6" s="39">
        <v>38.979999999999997</v>
      </c>
    </row>
    <row r="7" spans="1:12" ht="15">
      <c r="A7" s="23"/>
      <c r="B7" s="15"/>
      <c r="C7" s="11"/>
      <c r="D7" s="77" t="s">
        <v>43</v>
      </c>
      <c r="E7" s="56" t="s">
        <v>44</v>
      </c>
      <c r="F7" s="56">
        <v>200</v>
      </c>
      <c r="G7" s="56">
        <v>0.35</v>
      </c>
      <c r="H7" s="56"/>
      <c r="I7" s="56">
        <v>27.44</v>
      </c>
      <c r="J7" s="56">
        <v>104.83</v>
      </c>
      <c r="K7" s="59">
        <v>349</v>
      </c>
      <c r="L7" s="41">
        <v>4.25</v>
      </c>
    </row>
    <row r="8" spans="1:12" ht="15">
      <c r="A8" s="23"/>
      <c r="B8" s="15"/>
      <c r="C8" s="11"/>
      <c r="D8" s="77" t="s">
        <v>22</v>
      </c>
      <c r="E8" s="56" t="s">
        <v>45</v>
      </c>
      <c r="F8" s="56">
        <v>50</v>
      </c>
      <c r="G8" s="56">
        <v>3.8</v>
      </c>
      <c r="H8" s="56">
        <v>0.3</v>
      </c>
      <c r="I8" s="56">
        <v>26.15</v>
      </c>
      <c r="J8" s="56">
        <v>116.5</v>
      </c>
      <c r="K8" s="59">
        <v>1</v>
      </c>
      <c r="L8" s="41">
        <v>4</v>
      </c>
    </row>
    <row r="9" spans="1:12" ht="15">
      <c r="A9" s="23"/>
      <c r="B9" s="15"/>
      <c r="C9" s="11"/>
      <c r="D9" s="78" t="s">
        <v>23</v>
      </c>
      <c r="E9" s="56" t="s">
        <v>46</v>
      </c>
      <c r="F9" s="56">
        <v>100</v>
      </c>
      <c r="G9" s="56">
        <v>0.4</v>
      </c>
      <c r="H9" s="56">
        <v>0.4</v>
      </c>
      <c r="I9" s="57">
        <v>9.8000000000000007</v>
      </c>
      <c r="J9" s="56">
        <v>44</v>
      </c>
      <c r="K9" s="42"/>
      <c r="L9" s="41">
        <v>10</v>
      </c>
    </row>
    <row r="10" spans="1:12" ht="15">
      <c r="A10" s="23"/>
      <c r="B10" s="15"/>
      <c r="C10" s="11"/>
      <c r="D10" s="50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20.95</v>
      </c>
      <c r="H13" s="19">
        <f t="shared" si="0"/>
        <v>18.419999999999998</v>
      </c>
      <c r="I13" s="19">
        <f t="shared" si="0"/>
        <v>89.08</v>
      </c>
      <c r="J13" s="19">
        <f t="shared" si="0"/>
        <v>578.82999999999993</v>
      </c>
      <c r="K13" s="25"/>
      <c r="L13" s="19">
        <f t="shared" ref="L13" si="1">SUM(L6:L12)</f>
        <v>57.23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600</v>
      </c>
      <c r="G24" s="32">
        <f t="shared" ref="G24:J24" si="4">G13+G23</f>
        <v>20.95</v>
      </c>
      <c r="H24" s="32">
        <f t="shared" si="4"/>
        <v>18.419999999999998</v>
      </c>
      <c r="I24" s="32">
        <f t="shared" si="4"/>
        <v>89.08</v>
      </c>
      <c r="J24" s="32">
        <f t="shared" si="4"/>
        <v>578.82999999999993</v>
      </c>
      <c r="K24" s="32"/>
      <c r="L24" s="32">
        <f t="shared" ref="L24" si="5">L13+L23</f>
        <v>57.23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47</v>
      </c>
      <c r="F25" s="61">
        <v>250</v>
      </c>
      <c r="G25" s="61">
        <v>30.07</v>
      </c>
      <c r="H25" s="61">
        <v>41.3</v>
      </c>
      <c r="I25" s="61">
        <v>26.15</v>
      </c>
      <c r="J25" s="61">
        <v>590.85</v>
      </c>
      <c r="K25" s="63">
        <v>259</v>
      </c>
      <c r="L25" s="39">
        <v>44.38</v>
      </c>
    </row>
    <row r="26" spans="1:12" ht="15">
      <c r="A26" s="14"/>
      <c r="B26" s="15"/>
      <c r="C26" s="11"/>
      <c r="D26" s="7" t="s">
        <v>43</v>
      </c>
      <c r="E26" s="61" t="s">
        <v>48</v>
      </c>
      <c r="F26" s="61">
        <v>200</v>
      </c>
      <c r="G26" s="61">
        <v>0.35</v>
      </c>
      <c r="H26" s="61"/>
      <c r="I26" s="61">
        <v>27.44</v>
      </c>
      <c r="J26" s="61">
        <v>104.83</v>
      </c>
      <c r="K26" s="64">
        <v>349</v>
      </c>
      <c r="L26" s="41">
        <v>4.25</v>
      </c>
    </row>
    <row r="27" spans="1:12" ht="15">
      <c r="A27" s="14"/>
      <c r="B27" s="15"/>
      <c r="C27" s="11"/>
      <c r="D27" s="7" t="s">
        <v>22</v>
      </c>
      <c r="E27" s="61" t="s">
        <v>49</v>
      </c>
      <c r="F27" s="61">
        <v>50</v>
      </c>
      <c r="G27" s="61">
        <v>3.8</v>
      </c>
      <c r="H27" s="61">
        <v>0.3</v>
      </c>
      <c r="I27" s="61">
        <v>26.15</v>
      </c>
      <c r="J27" s="61">
        <v>116.5</v>
      </c>
      <c r="K27" s="64">
        <v>1</v>
      </c>
      <c r="L27" s="41">
        <v>4</v>
      </c>
    </row>
    <row r="28" spans="1:12" ht="15">
      <c r="A28" s="14"/>
      <c r="B28" s="15"/>
      <c r="C28" s="11"/>
      <c r="D28" s="60" t="s">
        <v>23</v>
      </c>
      <c r="E28" s="61" t="s">
        <v>38</v>
      </c>
      <c r="F28" s="61">
        <v>210</v>
      </c>
      <c r="G28" s="61">
        <v>0.6</v>
      </c>
      <c r="H28" s="61">
        <v>0.45</v>
      </c>
      <c r="I28" s="62">
        <v>15.45</v>
      </c>
      <c r="J28" s="61">
        <v>69</v>
      </c>
      <c r="K28" s="42"/>
      <c r="L28" s="41">
        <v>27</v>
      </c>
    </row>
    <row r="29" spans="1:12" ht="1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710</v>
      </c>
      <c r="G32" s="19">
        <f t="shared" ref="G32" si="6">SUM(G25:G31)</f>
        <v>34.82</v>
      </c>
      <c r="H32" s="19">
        <f t="shared" ref="H32" si="7">SUM(H25:H31)</f>
        <v>42.05</v>
      </c>
      <c r="I32" s="19">
        <f t="shared" ref="I32" si="8">SUM(I25:I31)</f>
        <v>95.190000000000012</v>
      </c>
      <c r="J32" s="19">
        <f t="shared" ref="J32:L32" si="9">SUM(J25:J31)</f>
        <v>881.18000000000006</v>
      </c>
      <c r="K32" s="25"/>
      <c r="L32" s="19">
        <f t="shared" si="9"/>
        <v>79.63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710</v>
      </c>
      <c r="G43" s="32">
        <f t="shared" ref="G43" si="14">G32+G42</f>
        <v>34.82</v>
      </c>
      <c r="H43" s="32">
        <f t="shared" ref="H43" si="15">H32+H42</f>
        <v>42.05</v>
      </c>
      <c r="I43" s="32">
        <f t="shared" ref="I43" si="16">I32+I42</f>
        <v>95.190000000000012</v>
      </c>
      <c r="J43" s="32">
        <f t="shared" ref="J43:L43" si="17">J32+J42</f>
        <v>881.18000000000006</v>
      </c>
      <c r="K43" s="32"/>
      <c r="L43" s="32">
        <f t="shared" si="17"/>
        <v>79.63</v>
      </c>
    </row>
    <row r="44" spans="1:12" ht="15">
      <c r="A44" s="20">
        <v>1</v>
      </c>
      <c r="B44" s="21">
        <v>3</v>
      </c>
      <c r="C44" s="22" t="s">
        <v>20</v>
      </c>
      <c r="D44" s="53" t="s">
        <v>21</v>
      </c>
      <c r="E44" s="56" t="s">
        <v>50</v>
      </c>
      <c r="F44" s="56">
        <v>250</v>
      </c>
      <c r="G44" s="56">
        <v>18.989999999999998</v>
      </c>
      <c r="H44" s="56">
        <v>28.28</v>
      </c>
      <c r="I44" s="56">
        <v>24.32</v>
      </c>
      <c r="J44" s="56">
        <v>414.84</v>
      </c>
      <c r="K44" s="58">
        <v>291</v>
      </c>
      <c r="L44" s="39">
        <v>23.61</v>
      </c>
    </row>
    <row r="45" spans="1:12" ht="15">
      <c r="A45" s="23"/>
      <c r="B45" s="15"/>
      <c r="C45" s="11"/>
      <c r="D45" s="54" t="s">
        <v>43</v>
      </c>
      <c r="E45" s="56" t="s">
        <v>48</v>
      </c>
      <c r="F45" s="56">
        <v>200</v>
      </c>
      <c r="G45" s="56">
        <v>0.35</v>
      </c>
      <c r="H45" s="56"/>
      <c r="I45" s="56">
        <v>27.44</v>
      </c>
      <c r="J45" s="56">
        <v>104.83</v>
      </c>
      <c r="K45" s="59">
        <v>349</v>
      </c>
      <c r="L45" s="41">
        <v>4.25</v>
      </c>
    </row>
    <row r="46" spans="1:12" ht="15">
      <c r="A46" s="23"/>
      <c r="B46" s="15"/>
      <c r="C46" s="11"/>
      <c r="D46" s="54" t="s">
        <v>22</v>
      </c>
      <c r="E46" s="56" t="s">
        <v>49</v>
      </c>
      <c r="F46" s="56">
        <v>50</v>
      </c>
      <c r="G46" s="56">
        <v>3.8</v>
      </c>
      <c r="H46" s="56">
        <v>0.3</v>
      </c>
      <c r="I46" s="56">
        <v>26.15</v>
      </c>
      <c r="J46" s="56">
        <v>116.5</v>
      </c>
      <c r="K46" s="59">
        <v>8</v>
      </c>
      <c r="L46" s="41">
        <v>8.5</v>
      </c>
    </row>
    <row r="47" spans="1:12" ht="15">
      <c r="A47" s="23"/>
      <c r="B47" s="15"/>
      <c r="C47" s="11"/>
      <c r="D47" s="55" t="s">
        <v>23</v>
      </c>
      <c r="E47" s="56" t="s">
        <v>46</v>
      </c>
      <c r="F47" s="56">
        <v>100</v>
      </c>
      <c r="G47" s="56">
        <v>0.6</v>
      </c>
      <c r="H47" s="56">
        <v>0.45</v>
      </c>
      <c r="I47" s="57">
        <v>15.45</v>
      </c>
      <c r="J47" s="56">
        <v>69</v>
      </c>
      <c r="K47" s="59"/>
      <c r="L47" s="41">
        <v>16</v>
      </c>
    </row>
    <row r="48" spans="1:12" ht="15.75" thickBot="1">
      <c r="A48" s="23"/>
      <c r="B48" s="15"/>
      <c r="C48" s="11"/>
      <c r="D48" s="70"/>
      <c r="E48" s="56"/>
      <c r="F48" s="56"/>
      <c r="G48" s="56"/>
      <c r="H48" s="56"/>
      <c r="I48" s="57"/>
      <c r="J48" s="56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:J51" si="18">SUM(G44:G50)</f>
        <v>23.740000000000002</v>
      </c>
      <c r="H51" s="19">
        <f t="shared" si="18"/>
        <v>29.03</v>
      </c>
      <c r="I51" s="19">
        <f t="shared" si="18"/>
        <v>93.36</v>
      </c>
      <c r="J51" s="19">
        <f t="shared" si="18"/>
        <v>705.17</v>
      </c>
      <c r="K51" s="25"/>
      <c r="L51" s="19">
        <f t="shared" ref="L51:N51" si="19">SUM(L44:L50)</f>
        <v>52.36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600</v>
      </c>
      <c r="G62" s="32">
        <f t="shared" ref="G62" si="24">G51+G61</f>
        <v>23.740000000000002</v>
      </c>
      <c r="H62" s="32">
        <f t="shared" ref="H62" si="25">H51+H61</f>
        <v>29.03</v>
      </c>
      <c r="I62" s="32">
        <f t="shared" ref="I62" si="26">I51+I61</f>
        <v>93.36</v>
      </c>
      <c r="J62" s="32">
        <f t="shared" ref="J62:L62" si="27">J51+J61</f>
        <v>705.17</v>
      </c>
      <c r="K62" s="32"/>
      <c r="L62" s="32">
        <f t="shared" si="27"/>
        <v>52.36</v>
      </c>
    </row>
    <row r="63" spans="1:12" ht="15">
      <c r="A63" s="20">
        <v>1</v>
      </c>
      <c r="B63" s="21">
        <v>4</v>
      </c>
      <c r="C63" s="22" t="s">
        <v>20</v>
      </c>
      <c r="D63" s="53" t="s">
        <v>21</v>
      </c>
      <c r="E63" s="56" t="s">
        <v>51</v>
      </c>
      <c r="F63" s="56">
        <v>250</v>
      </c>
      <c r="G63" s="56">
        <v>8.56</v>
      </c>
      <c r="H63" s="56">
        <v>13.89</v>
      </c>
      <c r="I63" s="56">
        <v>51.25</v>
      </c>
      <c r="J63" s="56">
        <v>269.8</v>
      </c>
      <c r="K63" s="58">
        <v>291</v>
      </c>
      <c r="L63" s="39">
        <v>23.61</v>
      </c>
    </row>
    <row r="64" spans="1:12" ht="15">
      <c r="A64" s="23"/>
      <c r="B64" s="15"/>
      <c r="C64" s="11"/>
      <c r="D64" s="54" t="s">
        <v>43</v>
      </c>
      <c r="E64" s="56" t="s">
        <v>48</v>
      </c>
      <c r="F64" s="56">
        <v>200</v>
      </c>
      <c r="G64" s="56">
        <v>0.35</v>
      </c>
      <c r="H64" s="56"/>
      <c r="I64" s="56">
        <v>27.44</v>
      </c>
      <c r="J64" s="56">
        <v>104.83</v>
      </c>
      <c r="K64" s="59">
        <v>349</v>
      </c>
      <c r="L64" s="41">
        <v>4.25</v>
      </c>
    </row>
    <row r="65" spans="1:12" ht="15">
      <c r="A65" s="23"/>
      <c r="B65" s="15"/>
      <c r="C65" s="11"/>
      <c r="D65" s="54" t="s">
        <v>55</v>
      </c>
      <c r="E65" s="56" t="s">
        <v>52</v>
      </c>
      <c r="F65" s="56">
        <v>60</v>
      </c>
      <c r="G65" s="56">
        <v>6.14</v>
      </c>
      <c r="H65" s="56">
        <v>0.6</v>
      </c>
      <c r="I65" s="56">
        <v>26.15</v>
      </c>
      <c r="J65" s="56">
        <v>153.6</v>
      </c>
      <c r="K65" s="59">
        <v>8</v>
      </c>
      <c r="L65" s="41">
        <v>8.5</v>
      </c>
    </row>
    <row r="66" spans="1:12" ht="15">
      <c r="A66" s="23"/>
      <c r="B66" s="15"/>
      <c r="C66" s="11"/>
      <c r="D66" s="55" t="s">
        <v>56</v>
      </c>
      <c r="E66" s="69" t="s">
        <v>53</v>
      </c>
      <c r="F66" s="56">
        <v>80</v>
      </c>
      <c r="G66" s="56">
        <v>6</v>
      </c>
      <c r="H66" s="56">
        <v>9.44</v>
      </c>
      <c r="I66" s="56">
        <v>18.88</v>
      </c>
      <c r="J66" s="56">
        <v>333.6</v>
      </c>
      <c r="K66" s="59"/>
      <c r="L66" s="41">
        <v>16</v>
      </c>
    </row>
    <row r="67" spans="1:12" ht="15.75" thickBot="1">
      <c r="A67" s="23"/>
      <c r="B67" s="15"/>
      <c r="C67" s="11"/>
      <c r="D67" s="70" t="s">
        <v>23</v>
      </c>
      <c r="E67" s="56" t="s">
        <v>54</v>
      </c>
      <c r="F67" s="56">
        <v>120</v>
      </c>
      <c r="G67" s="56">
        <v>0.9</v>
      </c>
      <c r="H67" s="56">
        <v>0.2</v>
      </c>
      <c r="I67" s="57">
        <v>22.3</v>
      </c>
      <c r="J67" s="56">
        <v>94.05</v>
      </c>
      <c r="K67" s="42"/>
      <c r="L67" s="41">
        <v>28.8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710</v>
      </c>
      <c r="G70" s="19">
        <f t="shared" ref="G70:J70" si="28">SUM(G63:G69)</f>
        <v>21.95</v>
      </c>
      <c r="H70" s="19">
        <f t="shared" si="28"/>
        <v>24.13</v>
      </c>
      <c r="I70" s="19">
        <f t="shared" si="28"/>
        <v>146.02000000000001</v>
      </c>
      <c r="J70" s="19">
        <f t="shared" si="28"/>
        <v>955.88</v>
      </c>
      <c r="K70" s="25"/>
      <c r="L70" s="19">
        <f t="shared" ref="L70:N70" si="29">SUM(L63:L69)</f>
        <v>81.16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J80" si="30">SUM(G71:G79)</f>
        <v>0</v>
      </c>
      <c r="H80" s="19">
        <f t="shared" si="30"/>
        <v>0</v>
      </c>
      <c r="I80" s="19">
        <f t="shared" si="30"/>
        <v>0</v>
      </c>
      <c r="J80" s="19">
        <f t="shared" si="30"/>
        <v>0</v>
      </c>
      <c r="K80" s="25"/>
      <c r="L80" s="19">
        <f t="shared" ref="L80:N80" si="31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710</v>
      </c>
      <c r="G81" s="32">
        <f t="shared" ref="G81:J81" si="32">G70+G80</f>
        <v>21.95</v>
      </c>
      <c r="H81" s="32">
        <f t="shared" si="32"/>
        <v>24.13</v>
      </c>
      <c r="I81" s="32">
        <f t="shared" si="32"/>
        <v>146.02000000000001</v>
      </c>
      <c r="J81" s="32">
        <f t="shared" si="32"/>
        <v>955.88</v>
      </c>
      <c r="K81" s="32"/>
      <c r="L81" s="32">
        <f t="shared" ref="L81:N81" si="33">L70+L80</f>
        <v>81.16</v>
      </c>
    </row>
    <row r="82" spans="1:12" ht="15">
      <c r="A82" s="20">
        <v>1</v>
      </c>
      <c r="B82" s="21">
        <v>5</v>
      </c>
      <c r="C82" s="22" t="s">
        <v>20</v>
      </c>
      <c r="D82" s="53" t="s">
        <v>21</v>
      </c>
      <c r="E82" s="56" t="s">
        <v>57</v>
      </c>
      <c r="F82" s="56">
        <v>200</v>
      </c>
      <c r="G82" s="56">
        <v>17.22</v>
      </c>
      <c r="H82" s="56">
        <v>26.26</v>
      </c>
      <c r="I82" s="56">
        <v>16.75</v>
      </c>
      <c r="J82" s="56">
        <v>331.4</v>
      </c>
      <c r="K82" s="58">
        <v>290</v>
      </c>
      <c r="L82" s="39">
        <v>43.52</v>
      </c>
    </row>
    <row r="83" spans="1:12" ht="15">
      <c r="A83" s="23"/>
      <c r="B83" s="15"/>
      <c r="C83" s="11"/>
      <c r="D83" s="54" t="s">
        <v>43</v>
      </c>
      <c r="E83" s="56" t="s">
        <v>48</v>
      </c>
      <c r="F83" s="56">
        <v>200</v>
      </c>
      <c r="G83" s="56">
        <v>0.35</v>
      </c>
      <c r="H83" s="56"/>
      <c r="I83" s="56">
        <v>27.44</v>
      </c>
      <c r="J83" s="56">
        <v>104.83</v>
      </c>
      <c r="K83" s="59">
        <v>349</v>
      </c>
      <c r="L83" s="41">
        <v>4.25</v>
      </c>
    </row>
    <row r="84" spans="1:12" ht="15">
      <c r="A84" s="23"/>
      <c r="B84" s="15"/>
      <c r="C84" s="11"/>
      <c r="D84" s="7" t="s">
        <v>22</v>
      </c>
      <c r="E84" s="56" t="s">
        <v>49</v>
      </c>
      <c r="F84" s="56">
        <v>50</v>
      </c>
      <c r="G84" s="56">
        <v>3.8</v>
      </c>
      <c r="H84" s="56">
        <v>0.3</v>
      </c>
      <c r="I84" s="56">
        <v>26.15</v>
      </c>
      <c r="J84" s="56">
        <v>116.5</v>
      </c>
      <c r="K84" s="59">
        <v>1</v>
      </c>
      <c r="L84" s="41">
        <v>4</v>
      </c>
    </row>
    <row r="85" spans="1:12" ht="15">
      <c r="A85" s="23"/>
      <c r="B85" s="15"/>
      <c r="C85" s="11"/>
      <c r="D85" s="55" t="s">
        <v>23</v>
      </c>
      <c r="E85" s="56" t="s">
        <v>46</v>
      </c>
      <c r="F85" s="56">
        <v>100</v>
      </c>
      <c r="G85" s="56">
        <v>0.4</v>
      </c>
      <c r="H85" s="56">
        <v>0.4</v>
      </c>
      <c r="I85" s="57">
        <v>9.8000000000000007</v>
      </c>
      <c r="J85" s="56">
        <v>44</v>
      </c>
      <c r="K85" s="59"/>
      <c r="L85" s="41">
        <v>10</v>
      </c>
    </row>
    <row r="86" spans="1:12" ht="15">
      <c r="A86" s="23"/>
      <c r="B86" s="15"/>
      <c r="C86" s="11"/>
      <c r="D86" s="7"/>
      <c r="E86" s="5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:J89" si="34">SUM(G82:G88)</f>
        <v>21.77</v>
      </c>
      <c r="H89" s="19">
        <f t="shared" si="34"/>
        <v>26.96</v>
      </c>
      <c r="I89" s="19">
        <f t="shared" si="34"/>
        <v>80.14</v>
      </c>
      <c r="J89" s="19">
        <f t="shared" si="34"/>
        <v>596.73</v>
      </c>
      <c r="K89" s="25"/>
      <c r="L89" s="19">
        <f t="shared" ref="L89" si="35">SUM(L82:L88)</f>
        <v>61.77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J99" si="36">SUM(G90:G98)</f>
        <v>0</v>
      </c>
      <c r="H99" s="19">
        <f t="shared" si="36"/>
        <v>0</v>
      </c>
      <c r="I99" s="19">
        <f t="shared" si="36"/>
        <v>0</v>
      </c>
      <c r="J99" s="19">
        <f t="shared" si="36"/>
        <v>0</v>
      </c>
      <c r="K99" s="25"/>
      <c r="L99" s="19">
        <f t="shared" ref="L99" si="37">SUM(L90:L98)</f>
        <v>0</v>
      </c>
    </row>
    <row r="100" spans="1:12" ht="15.75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550</v>
      </c>
      <c r="G100" s="32">
        <f t="shared" ref="G100" si="38">G89+G99</f>
        <v>21.77</v>
      </c>
      <c r="H100" s="32">
        <f t="shared" ref="H100" si="39">H89+H99</f>
        <v>26.96</v>
      </c>
      <c r="I100" s="32">
        <f t="shared" ref="I100" si="40">I89+I99</f>
        <v>80.14</v>
      </c>
      <c r="J100" s="32">
        <f t="shared" ref="J100:L100" si="41">J89+J99</f>
        <v>596.73</v>
      </c>
      <c r="K100" s="32"/>
      <c r="L100" s="32">
        <f t="shared" si="41"/>
        <v>61.77</v>
      </c>
    </row>
    <row r="101" spans="1:12" ht="15">
      <c r="A101" s="14">
        <v>2</v>
      </c>
      <c r="B101" s="15">
        <v>6</v>
      </c>
      <c r="C101" s="22" t="s">
        <v>20</v>
      </c>
      <c r="D101" s="53" t="s">
        <v>21</v>
      </c>
      <c r="E101" s="71" t="s">
        <v>58</v>
      </c>
      <c r="F101" s="56">
        <v>250</v>
      </c>
      <c r="G101" s="56">
        <v>13.56</v>
      </c>
      <c r="H101" s="56">
        <v>35.72</v>
      </c>
      <c r="I101" s="56">
        <v>31.1</v>
      </c>
      <c r="J101" s="56">
        <v>492.7</v>
      </c>
      <c r="K101" s="58">
        <v>16</v>
      </c>
      <c r="L101" s="39">
        <v>37.18</v>
      </c>
    </row>
    <row r="102" spans="1:12" ht="15">
      <c r="A102" s="14"/>
      <c r="B102" s="15"/>
      <c r="C102" s="11"/>
      <c r="D102" s="54" t="s">
        <v>43</v>
      </c>
      <c r="E102" s="72" t="s">
        <v>48</v>
      </c>
      <c r="F102" s="56">
        <v>200</v>
      </c>
      <c r="G102" s="56">
        <v>0.35</v>
      </c>
      <c r="H102" s="56"/>
      <c r="I102" s="56">
        <v>27.44</v>
      </c>
      <c r="J102" s="56">
        <v>104.83</v>
      </c>
      <c r="K102" s="59">
        <v>349</v>
      </c>
      <c r="L102" s="41">
        <v>3.87</v>
      </c>
    </row>
    <row r="103" spans="1:12" ht="15">
      <c r="A103" s="14"/>
      <c r="B103" s="15"/>
      <c r="C103" s="11"/>
      <c r="D103" s="54" t="s">
        <v>55</v>
      </c>
      <c r="E103" s="72" t="s">
        <v>52</v>
      </c>
      <c r="F103" s="56">
        <v>50</v>
      </c>
      <c r="G103" s="56">
        <v>6.14</v>
      </c>
      <c r="H103" s="56">
        <v>0.6</v>
      </c>
      <c r="I103" s="56">
        <v>26.15</v>
      </c>
      <c r="J103" s="56">
        <v>153.6</v>
      </c>
      <c r="K103" s="59">
        <v>8</v>
      </c>
      <c r="L103" s="41">
        <v>4</v>
      </c>
    </row>
    <row r="104" spans="1:12" ht="15">
      <c r="A104" s="14"/>
      <c r="B104" s="15"/>
      <c r="C104" s="11"/>
      <c r="D104" s="55" t="s">
        <v>23</v>
      </c>
      <c r="E104" s="72" t="s">
        <v>38</v>
      </c>
      <c r="F104" s="56">
        <v>200</v>
      </c>
      <c r="G104" s="56">
        <v>2.25</v>
      </c>
      <c r="H104" s="56"/>
      <c r="I104" s="57">
        <v>13.6</v>
      </c>
      <c r="J104" s="56">
        <v>182</v>
      </c>
      <c r="K104" s="42"/>
      <c r="L104" s="41">
        <v>36</v>
      </c>
    </row>
    <row r="105" spans="1:12" ht="15">
      <c r="A105" s="14"/>
      <c r="B105" s="15"/>
      <c r="C105" s="11"/>
      <c r="D105" s="7"/>
      <c r="E105" s="50"/>
      <c r="F105" s="41"/>
      <c r="G105" s="41"/>
      <c r="H105" s="41"/>
      <c r="I105" s="41"/>
      <c r="J105" s="41"/>
      <c r="K105" s="42"/>
      <c r="L105" s="41"/>
    </row>
    <row r="106" spans="1:12" ht="15">
      <c r="A106" s="14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14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16"/>
      <c r="B108" s="17"/>
      <c r="C108" s="8"/>
      <c r="D108" s="18" t="s">
        <v>32</v>
      </c>
      <c r="E108" s="9"/>
      <c r="F108" s="19">
        <f>SUM(F101:F107)</f>
        <v>700</v>
      </c>
      <c r="G108" s="19">
        <f t="shared" ref="G108:J108" si="42">SUM(G101:G107)</f>
        <v>22.3</v>
      </c>
      <c r="H108" s="19">
        <f t="shared" si="42"/>
        <v>36.32</v>
      </c>
      <c r="I108" s="19">
        <f t="shared" si="42"/>
        <v>98.289999999999992</v>
      </c>
      <c r="J108" s="19">
        <f t="shared" si="42"/>
        <v>933.13</v>
      </c>
      <c r="K108" s="25"/>
      <c r="L108" s="19">
        <f t="shared" ref="L108" si="43">SUM(L101:L107)</f>
        <v>81.05</v>
      </c>
    </row>
    <row r="109" spans="1:12" ht="15">
      <c r="A109" s="13">
        <f>A101</f>
        <v>2</v>
      </c>
      <c r="B109" s="13">
        <f>B101</f>
        <v>6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14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14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14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14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14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14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14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14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16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.75" thickBot="1">
      <c r="A119" s="33">
        <f>A101</f>
        <v>2</v>
      </c>
      <c r="B119" s="33">
        <f>B101</f>
        <v>6</v>
      </c>
      <c r="C119" s="65" t="s">
        <v>4</v>
      </c>
      <c r="D119" s="66"/>
      <c r="E119" s="31"/>
      <c r="F119" s="32">
        <f>F108+F118</f>
        <v>700</v>
      </c>
      <c r="G119" s="32">
        <f t="shared" ref="G119" si="46">G108+G118</f>
        <v>22.3</v>
      </c>
      <c r="H119" s="32">
        <f t="shared" ref="H119" si="47">H108+H118</f>
        <v>36.32</v>
      </c>
      <c r="I119" s="32">
        <f t="shared" ref="I119" si="48">I108+I118</f>
        <v>98.289999999999992</v>
      </c>
      <c r="J119" s="32">
        <f t="shared" ref="J119:L119" si="49">J108+J118</f>
        <v>933.13</v>
      </c>
      <c r="K119" s="32"/>
      <c r="L119" s="32">
        <f t="shared" si="49"/>
        <v>81.05</v>
      </c>
    </row>
    <row r="120" spans="1:12" ht="15">
      <c r="A120" s="20">
        <v>2</v>
      </c>
      <c r="B120" s="21">
        <v>7</v>
      </c>
      <c r="C120" s="22" t="s">
        <v>20</v>
      </c>
      <c r="D120" s="53" t="s">
        <v>21</v>
      </c>
      <c r="E120" s="56" t="s">
        <v>61</v>
      </c>
      <c r="F120" s="39">
        <v>250</v>
      </c>
      <c r="G120" s="56">
        <v>20.329999999999998</v>
      </c>
      <c r="H120" s="56">
        <v>27.33</v>
      </c>
      <c r="I120" s="56">
        <v>30.53</v>
      </c>
      <c r="J120" s="56">
        <v>459.25</v>
      </c>
      <c r="K120" s="58">
        <v>290</v>
      </c>
      <c r="L120" s="39">
        <v>39.979999999999997</v>
      </c>
    </row>
    <row r="121" spans="1:12" ht="15">
      <c r="A121" s="23"/>
      <c r="B121" s="15"/>
      <c r="C121" s="11"/>
      <c r="D121" s="54" t="s">
        <v>43</v>
      </c>
      <c r="E121" s="56" t="s">
        <v>44</v>
      </c>
      <c r="F121" s="41">
        <v>200</v>
      </c>
      <c r="G121" s="56">
        <v>0.35</v>
      </c>
      <c r="H121" s="56"/>
      <c r="I121" s="56">
        <v>22.45</v>
      </c>
      <c r="J121" s="56">
        <v>86.13</v>
      </c>
      <c r="K121" s="59">
        <v>349</v>
      </c>
      <c r="L121" s="41">
        <v>3.87</v>
      </c>
    </row>
    <row r="122" spans="1:12" ht="15">
      <c r="A122" s="23"/>
      <c r="B122" s="15"/>
      <c r="C122" s="11"/>
      <c r="D122" s="54" t="s">
        <v>22</v>
      </c>
      <c r="E122" s="56" t="s">
        <v>60</v>
      </c>
      <c r="F122" s="41">
        <v>50</v>
      </c>
      <c r="G122" s="56">
        <v>3.8</v>
      </c>
      <c r="H122" s="56">
        <v>0.3</v>
      </c>
      <c r="I122" s="56">
        <v>26.15</v>
      </c>
      <c r="J122" s="56">
        <v>116.5</v>
      </c>
      <c r="K122" s="59">
        <v>1</v>
      </c>
      <c r="L122" s="41">
        <v>4</v>
      </c>
    </row>
    <row r="123" spans="1:12" ht="15.75" customHeight="1">
      <c r="A123" s="23"/>
      <c r="B123" s="15"/>
      <c r="C123" s="11"/>
      <c r="D123" s="55" t="s">
        <v>23</v>
      </c>
      <c r="E123" s="56" t="s">
        <v>46</v>
      </c>
      <c r="F123" s="41">
        <v>100</v>
      </c>
      <c r="G123" s="56">
        <v>0.4</v>
      </c>
      <c r="H123" s="56">
        <v>0.4</v>
      </c>
      <c r="I123" s="57">
        <v>9.8000000000000007</v>
      </c>
      <c r="J123" s="56">
        <v>44</v>
      </c>
      <c r="K123" s="42"/>
      <c r="L123" s="41">
        <v>10</v>
      </c>
    </row>
    <row r="124" spans="1:12" ht="15">
      <c r="A124" s="23"/>
      <c r="B124" s="15"/>
      <c r="C124" s="11"/>
      <c r="D124" s="7"/>
      <c r="E124" s="49"/>
      <c r="F124" s="41"/>
      <c r="G124" s="41"/>
      <c r="H124" s="41"/>
      <c r="I124" s="41"/>
      <c r="J124" s="41"/>
      <c r="K124" s="42"/>
      <c r="L124" s="41"/>
    </row>
    <row r="125" spans="1:12" ht="1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4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0">SUM(G120:G126)</f>
        <v>24.88</v>
      </c>
      <c r="H127" s="19">
        <f t="shared" si="50"/>
        <v>28.029999999999998</v>
      </c>
      <c r="I127" s="19">
        <f t="shared" si="50"/>
        <v>88.929999999999993</v>
      </c>
      <c r="J127" s="19">
        <f t="shared" si="50"/>
        <v>705.88</v>
      </c>
      <c r="K127" s="25"/>
      <c r="L127" s="19">
        <f t="shared" ref="L127" si="51">SUM(L120:L126)</f>
        <v>57.849999999999994</v>
      </c>
    </row>
    <row r="128" spans="1:12" ht="15">
      <c r="A128" s="26">
        <f>A120</f>
        <v>2</v>
      </c>
      <c r="B128" s="13">
        <f>B120</f>
        <v>7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23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23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23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23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23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23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24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>
      <c r="A138" s="29">
        <f>A120</f>
        <v>2</v>
      </c>
      <c r="B138" s="30">
        <f>B120</f>
        <v>7</v>
      </c>
      <c r="C138" s="65" t="s">
        <v>4</v>
      </c>
      <c r="D138" s="66"/>
      <c r="E138" s="31"/>
      <c r="F138" s="32">
        <f>F127+F137</f>
        <v>600</v>
      </c>
      <c r="G138" s="32">
        <f t="shared" ref="G138" si="54">G127+G137</f>
        <v>24.88</v>
      </c>
      <c r="H138" s="32">
        <f t="shared" ref="H138" si="55">H127+H137</f>
        <v>28.029999999999998</v>
      </c>
      <c r="I138" s="32">
        <f t="shared" ref="I138" si="56">I127+I137</f>
        <v>88.929999999999993</v>
      </c>
      <c r="J138" s="32">
        <f t="shared" ref="J138:L138" si="57">J127+J137</f>
        <v>705.88</v>
      </c>
      <c r="K138" s="32"/>
      <c r="L138" s="32">
        <f t="shared" si="57"/>
        <v>57.849999999999994</v>
      </c>
    </row>
    <row r="139" spans="1:12" ht="15">
      <c r="A139" s="20">
        <v>2</v>
      </c>
      <c r="B139" s="21">
        <v>8</v>
      </c>
      <c r="C139" s="22" t="s">
        <v>20</v>
      </c>
      <c r="D139" s="53" t="s">
        <v>21</v>
      </c>
      <c r="E139" s="56" t="s">
        <v>59</v>
      </c>
      <c r="F139" s="50">
        <v>250</v>
      </c>
      <c r="G139" s="56">
        <v>31.73</v>
      </c>
      <c r="H139" s="56">
        <v>45.05</v>
      </c>
      <c r="I139" s="56">
        <v>42.19</v>
      </c>
      <c r="J139" s="56">
        <v>691.1</v>
      </c>
      <c r="K139" s="58">
        <v>290</v>
      </c>
      <c r="L139" s="50">
        <v>48.52</v>
      </c>
    </row>
    <row r="140" spans="1:12" ht="15">
      <c r="A140" s="23"/>
      <c r="B140" s="15"/>
      <c r="C140" s="11"/>
      <c r="D140" s="54" t="s">
        <v>43</v>
      </c>
      <c r="E140" s="56" t="s">
        <v>44</v>
      </c>
      <c r="F140" s="50">
        <v>200</v>
      </c>
      <c r="G140" s="56">
        <v>0.35</v>
      </c>
      <c r="H140" s="56"/>
      <c r="I140" s="56">
        <v>27.44</v>
      </c>
      <c r="J140" s="56">
        <v>86.13</v>
      </c>
      <c r="K140" s="59">
        <v>349</v>
      </c>
      <c r="L140" s="50">
        <v>3.87</v>
      </c>
    </row>
    <row r="141" spans="1:12" ht="15">
      <c r="A141" s="23"/>
      <c r="B141" s="15"/>
      <c r="C141" s="11"/>
      <c r="D141" s="54" t="s">
        <v>22</v>
      </c>
      <c r="E141" s="56" t="s">
        <v>60</v>
      </c>
      <c r="F141" s="50">
        <v>50</v>
      </c>
      <c r="G141" s="56">
        <v>3.8</v>
      </c>
      <c r="H141" s="56">
        <v>0.3</v>
      </c>
      <c r="I141" s="56">
        <v>26.15</v>
      </c>
      <c r="J141" s="56">
        <v>116.5</v>
      </c>
      <c r="K141" s="59">
        <v>1</v>
      </c>
      <c r="L141" s="50">
        <v>4</v>
      </c>
    </row>
    <row r="142" spans="1:12" ht="15">
      <c r="A142" s="23"/>
      <c r="B142" s="15"/>
      <c r="C142" s="11"/>
      <c r="D142" s="55" t="s">
        <v>23</v>
      </c>
      <c r="E142" s="56" t="s">
        <v>38</v>
      </c>
      <c r="F142" s="50">
        <v>114</v>
      </c>
      <c r="G142" s="56">
        <v>3</v>
      </c>
      <c r="H142" s="56"/>
      <c r="I142" s="57">
        <v>44.8</v>
      </c>
      <c r="J142" s="56">
        <v>182</v>
      </c>
      <c r="K142" s="50"/>
      <c r="L142" s="50">
        <v>20.52</v>
      </c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614</v>
      </c>
      <c r="G146" s="19">
        <f t="shared" ref="G146:J146" si="58">SUM(G139:G145)</f>
        <v>38.879999999999995</v>
      </c>
      <c r="H146" s="19">
        <f t="shared" si="58"/>
        <v>45.349999999999994</v>
      </c>
      <c r="I146" s="19">
        <f t="shared" si="58"/>
        <v>140.57999999999998</v>
      </c>
      <c r="J146" s="19">
        <f t="shared" si="58"/>
        <v>1075.73</v>
      </c>
      <c r="K146" s="25"/>
      <c r="L146" s="19">
        <f t="shared" ref="L146" si="59">SUM(L139:L145)</f>
        <v>76.91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.75" thickBot="1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614</v>
      </c>
      <c r="G157" s="32">
        <f t="shared" ref="G157" si="62">G146+G156</f>
        <v>38.879999999999995</v>
      </c>
      <c r="H157" s="32">
        <f t="shared" ref="H157" si="63">H146+H156</f>
        <v>45.349999999999994</v>
      </c>
      <c r="I157" s="32">
        <f t="shared" ref="I157" si="64">I146+I156</f>
        <v>140.57999999999998</v>
      </c>
      <c r="J157" s="32">
        <f t="shared" ref="J157:L157" si="65">J146+J156</f>
        <v>1075.73</v>
      </c>
      <c r="K157" s="32"/>
      <c r="L157" s="32">
        <f t="shared" si="65"/>
        <v>76.91</v>
      </c>
    </row>
    <row r="158" spans="1:12" ht="15">
      <c r="A158" s="20">
        <v>2</v>
      </c>
      <c r="B158" s="21">
        <v>9</v>
      </c>
      <c r="C158" s="22" t="s">
        <v>20</v>
      </c>
      <c r="D158" s="53" t="s">
        <v>21</v>
      </c>
      <c r="E158" s="61" t="s">
        <v>62</v>
      </c>
      <c r="F158" s="52">
        <v>250</v>
      </c>
      <c r="G158" s="61">
        <v>19.02</v>
      </c>
      <c r="H158" s="61">
        <v>26.96</v>
      </c>
      <c r="I158" s="61">
        <v>32.47</v>
      </c>
      <c r="J158" s="61">
        <v>458.8</v>
      </c>
      <c r="K158" s="63">
        <v>292</v>
      </c>
      <c r="L158" s="39">
        <v>39.380000000000003</v>
      </c>
    </row>
    <row r="159" spans="1:12" ht="15">
      <c r="A159" s="23"/>
      <c r="B159" s="15"/>
      <c r="C159" s="11"/>
      <c r="D159" s="54" t="s">
        <v>43</v>
      </c>
      <c r="E159" s="61" t="s">
        <v>44</v>
      </c>
      <c r="F159" s="41">
        <v>200</v>
      </c>
      <c r="G159" s="61">
        <v>0.35</v>
      </c>
      <c r="H159" s="61"/>
      <c r="I159" s="61">
        <v>22.45</v>
      </c>
      <c r="J159" s="61">
        <v>86.13</v>
      </c>
      <c r="K159" s="64">
        <v>349</v>
      </c>
      <c r="L159" s="41">
        <v>3.87</v>
      </c>
    </row>
    <row r="160" spans="1:12" ht="15">
      <c r="A160" s="23"/>
      <c r="B160" s="15"/>
      <c r="C160" s="11"/>
      <c r="D160" s="54" t="s">
        <v>22</v>
      </c>
      <c r="E160" s="61" t="s">
        <v>60</v>
      </c>
      <c r="F160" s="41">
        <v>50</v>
      </c>
      <c r="G160" s="61">
        <v>3.8</v>
      </c>
      <c r="H160" s="61">
        <v>0.3</v>
      </c>
      <c r="I160" s="61">
        <v>26.15</v>
      </c>
      <c r="J160" s="61">
        <v>116.5</v>
      </c>
      <c r="K160" s="64">
        <v>1</v>
      </c>
      <c r="L160" s="41">
        <v>4</v>
      </c>
    </row>
    <row r="161" spans="1:12" ht="15">
      <c r="A161" s="23"/>
      <c r="B161" s="15"/>
      <c r="C161" s="11"/>
      <c r="D161" s="55" t="s">
        <v>23</v>
      </c>
      <c r="E161" s="61" t="s">
        <v>39</v>
      </c>
      <c r="F161" s="41">
        <v>100</v>
      </c>
      <c r="G161" s="61">
        <v>0.4</v>
      </c>
      <c r="H161" s="61">
        <v>0.4</v>
      </c>
      <c r="I161" s="62">
        <v>9.8000000000000007</v>
      </c>
      <c r="J161" s="61">
        <v>44</v>
      </c>
      <c r="K161" s="42"/>
      <c r="L161" s="41">
        <v>10</v>
      </c>
    </row>
    <row r="162" spans="1:12" ht="15">
      <c r="A162" s="23"/>
      <c r="B162" s="15"/>
      <c r="C162" s="11"/>
      <c r="D162" s="7"/>
      <c r="E162" s="51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66">SUM(G158:G164)</f>
        <v>23.57</v>
      </c>
      <c r="H165" s="19">
        <f t="shared" si="66"/>
        <v>27.66</v>
      </c>
      <c r="I165" s="19">
        <f t="shared" si="66"/>
        <v>90.86999999999999</v>
      </c>
      <c r="J165" s="19">
        <f t="shared" si="66"/>
        <v>705.43000000000006</v>
      </c>
      <c r="K165" s="25"/>
      <c r="L165" s="19">
        <f t="shared" ref="L165" si="67">SUM(L158:L164)</f>
        <v>57.25</v>
      </c>
    </row>
    <row r="166" spans="1:12" ht="15">
      <c r="A166" s="26"/>
      <c r="B166" s="13"/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.75" thickBot="1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600</v>
      </c>
      <c r="G176" s="32">
        <f t="shared" ref="G176" si="70">G165+G175</f>
        <v>23.57</v>
      </c>
      <c r="H176" s="32">
        <f t="shared" ref="H176" si="71">H165+H175</f>
        <v>27.66</v>
      </c>
      <c r="I176" s="32">
        <f t="shared" ref="I176" si="72">I165+I175</f>
        <v>90.86999999999999</v>
      </c>
      <c r="J176" s="32">
        <f t="shared" ref="J176:L176" si="73">J165+J175</f>
        <v>705.43000000000006</v>
      </c>
      <c r="K176" s="32"/>
      <c r="L176" s="32">
        <f t="shared" si="73"/>
        <v>57.25</v>
      </c>
    </row>
    <row r="177" spans="1:12" ht="15">
      <c r="A177" s="20">
        <v>2</v>
      </c>
      <c r="B177" s="21">
        <v>10</v>
      </c>
      <c r="C177" s="22" t="s">
        <v>20</v>
      </c>
      <c r="D177" s="53" t="s">
        <v>21</v>
      </c>
      <c r="E177" s="61" t="s">
        <v>63</v>
      </c>
      <c r="F177" s="52">
        <v>250</v>
      </c>
      <c r="G177" s="61">
        <v>33.89</v>
      </c>
      <c r="H177" s="61">
        <v>45.05</v>
      </c>
      <c r="I177" s="61">
        <v>48.67</v>
      </c>
      <c r="J177" s="61">
        <v>724.7</v>
      </c>
      <c r="K177" s="63">
        <v>290</v>
      </c>
      <c r="L177" s="39">
        <v>48.17</v>
      </c>
    </row>
    <row r="178" spans="1:12" ht="15">
      <c r="A178" s="23"/>
      <c r="B178" s="15"/>
      <c r="C178" s="11"/>
      <c r="D178" s="54" t="s">
        <v>43</v>
      </c>
      <c r="E178" s="61" t="s">
        <v>44</v>
      </c>
      <c r="F178" s="41">
        <v>200</v>
      </c>
      <c r="G178" s="61">
        <v>0.35</v>
      </c>
      <c r="H178" s="61"/>
      <c r="I178" s="61">
        <v>22.45</v>
      </c>
      <c r="J178" s="61">
        <v>86.13</v>
      </c>
      <c r="K178" s="64">
        <v>349</v>
      </c>
      <c r="L178" s="41">
        <v>3.87</v>
      </c>
    </row>
    <row r="179" spans="1:12" ht="15">
      <c r="A179" s="23"/>
      <c r="B179" s="15"/>
      <c r="C179" s="11"/>
      <c r="D179" s="54" t="s">
        <v>22</v>
      </c>
      <c r="E179" s="61" t="s">
        <v>60</v>
      </c>
      <c r="F179" s="41">
        <v>50</v>
      </c>
      <c r="G179" s="61">
        <v>3.8</v>
      </c>
      <c r="H179" s="61">
        <v>0.3</v>
      </c>
      <c r="I179" s="61">
        <v>26.15</v>
      </c>
      <c r="J179" s="61">
        <v>116.5</v>
      </c>
      <c r="K179" s="64">
        <v>1</v>
      </c>
      <c r="L179" s="41">
        <v>4</v>
      </c>
    </row>
    <row r="180" spans="1:12" ht="15">
      <c r="A180" s="23"/>
      <c r="B180" s="15"/>
      <c r="C180" s="11"/>
      <c r="D180" s="55" t="s">
        <v>23</v>
      </c>
      <c r="E180" s="61" t="s">
        <v>38</v>
      </c>
      <c r="F180" s="41">
        <v>150</v>
      </c>
      <c r="G180" s="61">
        <v>3</v>
      </c>
      <c r="H180" s="61"/>
      <c r="I180" s="62">
        <v>44.8</v>
      </c>
      <c r="J180" s="61">
        <v>182</v>
      </c>
      <c r="K180" s="42"/>
      <c r="L180" s="41">
        <v>27</v>
      </c>
    </row>
    <row r="181" spans="1:12" ht="15">
      <c r="A181" s="23"/>
      <c r="B181" s="15"/>
      <c r="C181" s="11"/>
      <c r="D181" s="7"/>
      <c r="E181" s="51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74">SUM(G177:G183)</f>
        <v>41.04</v>
      </c>
      <c r="H184" s="19">
        <f t="shared" si="74"/>
        <v>45.349999999999994</v>
      </c>
      <c r="I184" s="19">
        <f t="shared" si="74"/>
        <v>142.07</v>
      </c>
      <c r="J184" s="19">
        <f t="shared" si="74"/>
        <v>1109.33</v>
      </c>
      <c r="K184" s="25"/>
      <c r="L184" s="19">
        <f t="shared" ref="L184" si="75">SUM(L177:L183)</f>
        <v>83.039999999999992</v>
      </c>
    </row>
    <row r="185" spans="1:12" ht="15">
      <c r="A185" s="26"/>
      <c r="B185" s="13"/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.75" thickBot="1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650</v>
      </c>
      <c r="G195" s="32">
        <f t="shared" ref="G195:J195" si="78">G184+G194</f>
        <v>41.04</v>
      </c>
      <c r="H195" s="32">
        <f t="shared" si="78"/>
        <v>45.349999999999994</v>
      </c>
      <c r="I195" s="32">
        <f t="shared" si="78"/>
        <v>142.07</v>
      </c>
      <c r="J195" s="32">
        <f t="shared" si="78"/>
        <v>1109.33</v>
      </c>
      <c r="K195" s="32"/>
      <c r="L195" s="32">
        <f t="shared" ref="L195:N195" si="79">L184+L194</f>
        <v>83.039999999999992</v>
      </c>
    </row>
    <row r="196" spans="1:12" ht="13.5" thickBot="1">
      <c r="A196" s="27"/>
      <c r="B196" s="28"/>
      <c r="C196" s="67" t="s">
        <v>5</v>
      </c>
      <c r="D196" s="67"/>
      <c r="E196" s="67"/>
      <c r="F196" s="34" t="e">
        <f>(F24+F43+F62+#REF!+F81+F100+F119+F138+F157+F176)/(IF(F24=0,0,1)+IF(F43=0,0,1)+IF(F62=0,0,1)+IF(#REF!=0,0,1)+IF(F81=0,0,1)+IF(F100=0,0,1)+IF(F119=0,0,1)+IF(F138=0,0,1)+IF(F157=0,0,1)+IF(F176=0,0,1))</f>
        <v>#REF!</v>
      </c>
      <c r="G196" s="34" t="e">
        <f>(G24+G43+G62+#REF!+G81+G100+G119+G138+G157+G176)/(IF(G24=0,0,1)+IF(G43=0,0,1)+IF(G62=0,0,1)+IF(#REF!=0,0,1)+IF(G81=0,0,1)+IF(G100=0,0,1)+IF(G119=0,0,1)+IF(G138=0,0,1)+IF(G157=0,0,1)+IF(G176=0,0,1))</f>
        <v>#REF!</v>
      </c>
      <c r="H196" s="34" t="e">
        <f>(H24+H43+H62+#REF!+H81+H100+H119+H138+H157+H176)/(IF(H24=0,0,1)+IF(H43=0,0,1)+IF(H62=0,0,1)+IF(#REF!=0,0,1)+IF(H81=0,0,1)+IF(H100=0,0,1)+IF(H119=0,0,1)+IF(H138=0,0,1)+IF(H157=0,0,1)+IF(H176=0,0,1))</f>
        <v>#REF!</v>
      </c>
      <c r="I196" s="34" t="e">
        <f>(I24+I43+I62+#REF!+I81+I100+I119+I138+I157+I176)/(IF(I24=0,0,1)+IF(I43=0,0,1)+IF(I62=0,0,1)+IF(#REF!=0,0,1)+IF(I81=0,0,1)+IF(I100=0,0,1)+IF(I119=0,0,1)+IF(I138=0,0,1)+IF(I157=0,0,1)+IF(I176=0,0,1))</f>
        <v>#REF!</v>
      </c>
      <c r="J196" s="34" t="e">
        <f>(J24+J43+J62+#REF!+J81+J100+J119+J138+J157+J176)/(IF(J24=0,0,1)+IF(J43=0,0,1)+IF(J62=0,0,1)+IF(#REF!=0,0,1)+IF(J81=0,0,1)+IF(J100=0,0,1)+IF(J119=0,0,1)+IF(J138=0,0,1)+IF(J157=0,0,1)+IF(J176=0,0,1))</f>
        <v>#REF!</v>
      </c>
      <c r="K196" s="34"/>
      <c r="L196" s="34" t="e">
        <f>(L24+L43+L62+#REF!+L81+L100+L119+L138+L157+L176)/(IF(L24=0,0,1)+IF(L43=0,0,1)+IF(L62=0,0,1)+IF(#REF!=0,0,1)+IF(L81=0,0,1)+IF(L100=0,0,1)+IF(L119=0,0,1)+IF(L138=0,0,1)+IF(L157=0,0,1)+IF(L176=0,0,1))</f>
        <v>#REF!</v>
      </c>
    </row>
  </sheetData>
  <mergeCells count="14">
    <mergeCell ref="C1:E1"/>
    <mergeCell ref="H1:K1"/>
    <mergeCell ref="H2:K2"/>
    <mergeCell ref="C43:D43"/>
    <mergeCell ref="C62:D62"/>
    <mergeCell ref="C81:D81"/>
    <mergeCell ref="C24:D24"/>
    <mergeCell ref="C196:E196"/>
    <mergeCell ref="C176:D176"/>
    <mergeCell ref="C100:D100"/>
    <mergeCell ref="C119:D119"/>
    <mergeCell ref="C138:D138"/>
    <mergeCell ref="C157:D157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2023-11-16T19:18:23Z</dcterms:modified>
</cp:coreProperties>
</file>